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6" activeTab="0"/>
  </bookViews>
  <sheets>
    <sheet name="Verbrauch Haushalt" sheetId="1" r:id="rId1"/>
    <sheet name="Beispiel" sheetId="2" r:id="rId2"/>
  </sheets>
  <definedNames/>
  <calcPr fullCalcOnLoad="1"/>
</workbook>
</file>

<file path=xl/sharedStrings.xml><?xml version="1.0" encoding="utf-8"?>
<sst xmlns="http://schemas.openxmlformats.org/spreadsheetml/2006/main" count="69" uniqueCount="35">
  <si>
    <t>Gerät</t>
  </si>
  <si>
    <t>Zeit pro Tag</t>
  </si>
  <si>
    <t>Zeit pro Jahr</t>
  </si>
  <si>
    <t>Verbrauch pro Jahr</t>
  </si>
  <si>
    <t>Kosten pro Jahr</t>
  </si>
  <si>
    <t xml:space="preserve">Leistung </t>
  </si>
  <si>
    <t>in Watt (W)</t>
  </si>
  <si>
    <t>in Std (h)</t>
  </si>
  <si>
    <t>in kWh</t>
  </si>
  <si>
    <t>Wasserkocher</t>
  </si>
  <si>
    <t>Föhn</t>
  </si>
  <si>
    <t>LED-Lampe</t>
  </si>
  <si>
    <t>Fernseher</t>
  </si>
  <si>
    <t>Kühlschrank</t>
  </si>
  <si>
    <t>Waschmaschine</t>
  </si>
  <si>
    <t>Trockner</t>
  </si>
  <si>
    <t>Verbrauchserfassung im Haushalt</t>
  </si>
  <si>
    <t>Anzahl</t>
  </si>
  <si>
    <t>in € *</t>
  </si>
  <si>
    <t>Spalte1</t>
  </si>
  <si>
    <t>Spalte3</t>
  </si>
  <si>
    <t>Spalte5</t>
  </si>
  <si>
    <t>Spalte7</t>
  </si>
  <si>
    <t>Spalte9</t>
  </si>
  <si>
    <t>Spalte11</t>
  </si>
  <si>
    <t>Spalte13</t>
  </si>
  <si>
    <t>Handyladegerät</t>
  </si>
  <si>
    <t>pro Monat:</t>
  </si>
  <si>
    <t>Hinweis: Bitte Anzahl, Leistung und Zeit pro Tag in die weißen Felder eintragen.</t>
  </si>
  <si>
    <t>TV (in Stand-by)</t>
  </si>
  <si>
    <t>Laptop (in Betrieb)</t>
  </si>
  <si>
    <t>11 min Duschen mit Warmwasser</t>
  </si>
  <si>
    <t>Halogen-Lampe</t>
  </si>
  <si>
    <t>Glühbirne</t>
  </si>
  <si>
    <t>*berechnet mit 37 ct pro kWh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</si>
</sst>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4"/>
      <name val="Ebrima"/>
      <family val="0"/>
    </font>
    <font>
      <b/>
      <sz val="14"/>
      <color indexed="9"/>
      <name val="Ebrima"/>
      <family val="0"/>
    </font>
    <font>
      <b/>
      <sz val="16"/>
      <color indexed="9"/>
      <name val="Ebrima"/>
      <family val="0"/>
    </font>
    <font>
      <b/>
      <sz val="14"/>
      <name val="Ebrima"/>
      <family val="0"/>
    </font>
    <font>
      <b/>
      <sz val="16"/>
      <name val="Ebrima"/>
      <family val="0"/>
    </font>
    <font>
      <b/>
      <sz val="24"/>
      <color indexed="9"/>
      <name val="Ebrima"/>
      <family val="0"/>
    </font>
    <font>
      <sz val="12"/>
      <name val="Ebrima"/>
      <family val="0"/>
    </font>
    <font>
      <sz val="24"/>
      <name val="Ebrima"/>
      <family val="0"/>
    </font>
    <font>
      <sz val="24"/>
      <name val="Arial"/>
      <family val="2"/>
    </font>
    <font>
      <b/>
      <sz val="12"/>
      <name val="Ebrima"/>
      <family val="0"/>
    </font>
    <font>
      <b/>
      <sz val="20"/>
      <color indexed="9"/>
      <name val="Ebrima"/>
      <family val="0"/>
    </font>
    <font>
      <b/>
      <sz val="12"/>
      <color indexed="9"/>
      <name val="Ebri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Ebrima"/>
      <family val="0"/>
    </font>
    <font>
      <sz val="11"/>
      <color indexed="8"/>
      <name val="Ebrima"/>
      <family val="0"/>
    </font>
    <font>
      <sz val="24"/>
      <color indexed="8"/>
      <name val="Ebrima"/>
      <family val="0"/>
    </font>
    <font>
      <sz val="11"/>
      <color indexed="49"/>
      <name val="Calibri"/>
      <family val="2"/>
    </font>
    <font>
      <sz val="12"/>
      <color indexed="8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Ebrima"/>
      <family val="0"/>
    </font>
    <font>
      <sz val="11"/>
      <color theme="1"/>
      <name val="Ebrima"/>
      <family val="0"/>
    </font>
    <font>
      <sz val="24"/>
      <color theme="1"/>
      <name val="Ebrima"/>
      <family val="0"/>
    </font>
    <font>
      <sz val="11"/>
      <color theme="8"/>
      <name val="Calibri"/>
      <family val="2"/>
    </font>
    <font>
      <sz val="12"/>
      <color theme="1"/>
      <name val="Calibri"/>
      <family val="2"/>
    </font>
    <font>
      <b/>
      <sz val="14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4" fontId="0" fillId="0" borderId="0" xfId="59" applyFont="1" applyFill="1" applyAlignment="1">
      <alignment/>
    </xf>
    <xf numFmtId="0" fontId="55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57" fillId="0" borderId="0" xfId="0" applyFont="1" applyFill="1" applyAlignment="1">
      <alignment/>
    </xf>
    <xf numFmtId="0" fontId="58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44" fontId="0" fillId="24" borderId="0" xfId="59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44" fontId="5" fillId="24" borderId="11" xfId="59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0" fontId="59" fillId="24" borderId="11" xfId="0" applyFont="1" applyFill="1" applyBorder="1" applyAlignment="1">
      <alignment/>
    </xf>
    <xf numFmtId="44" fontId="59" fillId="24" borderId="11" xfId="59" applyFont="1" applyFill="1" applyBorder="1" applyAlignment="1">
      <alignment/>
    </xf>
    <xf numFmtId="0" fontId="3" fillId="33" borderId="11" xfId="0" applyFont="1" applyFill="1" applyBorder="1" applyAlignment="1" applyProtection="1">
      <alignment/>
      <protection/>
    </xf>
    <xf numFmtId="2" fontId="3" fillId="34" borderId="0" xfId="0" applyNumberFormat="1" applyFont="1" applyFill="1" applyBorder="1" applyAlignment="1" applyProtection="1">
      <alignment/>
      <protection/>
    </xf>
    <xf numFmtId="44" fontId="6" fillId="34" borderId="0" xfId="59" applyFont="1" applyFill="1" applyBorder="1" applyAlignment="1" applyProtection="1">
      <alignment horizontal="right"/>
      <protection/>
    </xf>
    <xf numFmtId="44" fontId="6" fillId="34" borderId="0" xfId="59" applyFont="1" applyFill="1" applyBorder="1" applyAlignment="1" applyProtection="1">
      <alignment/>
      <protection/>
    </xf>
    <xf numFmtId="0" fontId="6" fillId="33" borderId="11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/>
      <protection/>
    </xf>
    <xf numFmtId="44" fontId="3" fillId="34" borderId="0" xfId="59" applyFont="1" applyFill="1" applyBorder="1" applyAlignment="1" applyProtection="1">
      <alignment/>
      <protection/>
    </xf>
    <xf numFmtId="0" fontId="8" fillId="33" borderId="11" xfId="0" applyFont="1" applyFill="1" applyBorder="1" applyAlignment="1">
      <alignment vertical="top"/>
    </xf>
    <xf numFmtId="44" fontId="6" fillId="34" borderId="12" xfId="59" applyFont="1" applyFill="1" applyBorder="1" applyAlignment="1" applyProtection="1">
      <alignment/>
      <protection/>
    </xf>
    <xf numFmtId="0" fontId="6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44" fontId="4" fillId="24" borderId="11" xfId="59" applyFont="1" applyFill="1" applyBorder="1" applyAlignment="1">
      <alignment/>
    </xf>
    <xf numFmtId="0" fontId="60" fillId="0" borderId="0" xfId="0" applyFont="1" applyAlignment="1">
      <alignment/>
    </xf>
    <xf numFmtId="0" fontId="13" fillId="33" borderId="11" xfId="0" applyFont="1" applyFill="1" applyBorder="1" applyAlignment="1">
      <alignment vertical="top"/>
    </xf>
    <xf numFmtId="0" fontId="12" fillId="33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44" fontId="14" fillId="24" borderId="11" xfId="59" applyFont="1" applyFill="1" applyBorder="1" applyAlignment="1">
      <alignment/>
    </xf>
    <xf numFmtId="0" fontId="61" fillId="0" borderId="0" xfId="0" applyFont="1" applyAlignment="1">
      <alignment/>
    </xf>
    <xf numFmtId="0" fontId="12" fillId="34" borderId="0" xfId="0" applyFont="1" applyFill="1" applyBorder="1" applyAlignment="1">
      <alignment/>
    </xf>
    <xf numFmtId="0" fontId="62" fillId="0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1333500</xdr:colOff>
      <xdr:row>3</xdr:row>
      <xdr:rowOff>9525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28575</xdr:rowOff>
    </xdr:from>
    <xdr:to>
      <xdr:col>0</xdr:col>
      <xdr:colOff>1343025</xdr:colOff>
      <xdr:row>3</xdr:row>
      <xdr:rowOff>190500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323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le2" displayName="Tabelle2" ref="A1:G18" comment="" totalsRowShown="0">
  <autoFilter ref="A1:G18"/>
  <tableColumns count="7">
    <tableColumn id="1" name="Spalte1"/>
    <tableColumn id="3" name="Spalte3"/>
    <tableColumn id="5" name="Spalte5"/>
    <tableColumn id="7" name="Spalte7"/>
    <tableColumn id="9" name="Spalte9"/>
    <tableColumn id="11" name="Spalte11"/>
    <tableColumn id="13" name="Spalte13"/>
  </tableColumns>
  <tableStyleInfo name="TableStyleLight17" showFirstColumn="0" showLastColumn="0" showRowStripes="1" showColumnStripes="1"/>
</table>
</file>

<file path=xl/tables/table2.xml><?xml version="1.0" encoding="utf-8"?>
<table xmlns="http://schemas.openxmlformats.org/spreadsheetml/2006/main" id="12" name="Tabelle213" displayName="Tabelle213" ref="A1:G18" comment="" totalsRowShown="0">
  <autoFilter ref="A1:G18"/>
  <tableColumns count="7">
    <tableColumn id="1" name="Spalte1"/>
    <tableColumn id="3" name="Spalte3"/>
    <tableColumn id="5" name="Spalte5"/>
    <tableColumn id="7" name="Spalte7"/>
    <tableColumn id="9" name="Spalte9"/>
    <tableColumn id="11" name="Spalte11"/>
    <tableColumn id="13" name="Spalte13"/>
  </tableColumns>
  <tableStyleInfo name="TableStyleLight17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80" zoomScaleNormal="80" workbookViewId="0" topLeftCell="A2">
      <selection activeCell="E5" sqref="E5"/>
    </sheetView>
  </sheetViews>
  <sheetFormatPr defaultColWidth="11.421875" defaultRowHeight="15"/>
  <cols>
    <col min="1" max="1" width="49.421875" style="1" customWidth="1"/>
    <col min="2" max="2" width="12.00390625" style="1" customWidth="1"/>
    <col min="3" max="3" width="16.00390625" style="1" customWidth="1"/>
    <col min="4" max="4" width="16.57421875" style="1" customWidth="1"/>
    <col min="5" max="5" width="18.7109375" style="1" customWidth="1"/>
    <col min="6" max="6" width="25.8515625" style="2" customWidth="1"/>
    <col min="7" max="7" width="22.140625" style="3" customWidth="1"/>
    <col min="8" max="8" width="11.421875" style="4" customWidth="1"/>
    <col min="15" max="15" width="6.57421875" style="0" customWidth="1"/>
  </cols>
  <sheetData>
    <row r="1" spans="1:7" ht="17.25" hidden="1">
      <c r="A1" s="9" t="s">
        <v>19</v>
      </c>
      <c r="B1" s="9" t="s">
        <v>20</v>
      </c>
      <c r="C1" s="9" t="s">
        <v>21</v>
      </c>
      <c r="D1" s="9" t="s">
        <v>22</v>
      </c>
      <c r="E1" s="9" t="s">
        <v>23</v>
      </c>
      <c r="F1" s="10" t="s">
        <v>24</v>
      </c>
      <c r="G1" s="11" t="s">
        <v>25</v>
      </c>
    </row>
    <row r="2" spans="1:8" s="8" customFormat="1" ht="48" customHeight="1">
      <c r="A2" s="20"/>
      <c r="B2" s="20"/>
      <c r="C2" s="31" t="s">
        <v>16</v>
      </c>
      <c r="D2" s="21"/>
      <c r="E2" s="20"/>
      <c r="F2" s="22"/>
      <c r="G2" s="23"/>
      <c r="H2" s="7"/>
    </row>
    <row r="3" spans="1:7" ht="20.25" customHeight="1">
      <c r="A3" s="20"/>
      <c r="B3" s="33" t="s">
        <v>17</v>
      </c>
      <c r="C3" s="33" t="s">
        <v>5</v>
      </c>
      <c r="D3" s="33" t="s">
        <v>1</v>
      </c>
      <c r="E3" s="34" t="s">
        <v>2</v>
      </c>
      <c r="F3" s="35" t="s">
        <v>3</v>
      </c>
      <c r="G3" s="36" t="s">
        <v>4</v>
      </c>
    </row>
    <row r="4" spans="1:8" s="6" customFormat="1" ht="24" customHeight="1" thickBot="1">
      <c r="A4" s="15" t="s">
        <v>0</v>
      </c>
      <c r="B4" s="28"/>
      <c r="C4" s="28" t="s">
        <v>6</v>
      </c>
      <c r="D4" s="28" t="s">
        <v>7</v>
      </c>
      <c r="E4" s="16" t="s">
        <v>7</v>
      </c>
      <c r="F4" s="17" t="s">
        <v>8</v>
      </c>
      <c r="G4" s="18" t="s">
        <v>18</v>
      </c>
      <c r="H4" s="5"/>
    </row>
    <row r="5" spans="1:7" ht="25.5" thickBot="1" thickTop="1">
      <c r="A5" s="12" t="s">
        <v>10</v>
      </c>
      <c r="B5" s="13">
        <v>1</v>
      </c>
      <c r="C5" s="13">
        <v>2000</v>
      </c>
      <c r="D5" s="13">
        <v>0.03</v>
      </c>
      <c r="E5" s="29">
        <f aca="true" t="shared" si="0" ref="E5:E16">D5*365</f>
        <v>10.95</v>
      </c>
      <c r="F5" s="25">
        <f aca="true" t="shared" si="1" ref="F5:F16">B5*C5*E5/1000</f>
        <v>21.9</v>
      </c>
      <c r="G5" s="30">
        <f>F5*0.37</f>
        <v>8.103</v>
      </c>
    </row>
    <row r="6" spans="1:7" ht="25.5" thickBot="1" thickTop="1">
      <c r="A6" s="12" t="s">
        <v>9</v>
      </c>
      <c r="B6" s="13">
        <v>1</v>
      </c>
      <c r="C6" s="13">
        <v>2650</v>
      </c>
      <c r="D6" s="13">
        <v>0.16</v>
      </c>
      <c r="E6" s="29">
        <f t="shared" si="0"/>
        <v>58.4</v>
      </c>
      <c r="F6" s="25">
        <f t="shared" si="1"/>
        <v>154.76</v>
      </c>
      <c r="G6" s="30">
        <f>F6*0.37</f>
        <v>57.261199999999995</v>
      </c>
    </row>
    <row r="7" spans="1:7" ht="25.5" thickBot="1" thickTop="1">
      <c r="A7" s="12" t="s">
        <v>26</v>
      </c>
      <c r="B7" s="13">
        <v>2</v>
      </c>
      <c r="C7" s="13">
        <v>5</v>
      </c>
      <c r="D7" s="13">
        <v>2</v>
      </c>
      <c r="E7" s="29">
        <f t="shared" si="0"/>
        <v>730</v>
      </c>
      <c r="F7" s="25">
        <f t="shared" si="1"/>
        <v>7.3</v>
      </c>
      <c r="G7" s="30">
        <f>F7*0.37</f>
        <v>2.701</v>
      </c>
    </row>
    <row r="8" spans="1:7" ht="25.5" thickBot="1" thickTop="1">
      <c r="A8" s="12" t="s">
        <v>32</v>
      </c>
      <c r="B8" s="13">
        <v>2</v>
      </c>
      <c r="C8" s="13">
        <v>46</v>
      </c>
      <c r="D8" s="13">
        <v>3</v>
      </c>
      <c r="E8" s="29">
        <f t="shared" si="0"/>
        <v>1095</v>
      </c>
      <c r="F8" s="25">
        <f t="shared" si="1"/>
        <v>100.74</v>
      </c>
      <c r="G8" s="30">
        <f aca="true" t="shared" si="2" ref="G8:G16">F8*0.37</f>
        <v>37.273799999999994</v>
      </c>
    </row>
    <row r="9" spans="1:7" ht="25.5" thickBot="1" thickTop="1">
      <c r="A9" s="12" t="s">
        <v>11</v>
      </c>
      <c r="B9" s="13">
        <v>2</v>
      </c>
      <c r="C9" s="13">
        <v>4</v>
      </c>
      <c r="D9" s="13">
        <v>3</v>
      </c>
      <c r="E9" s="29">
        <f t="shared" si="0"/>
        <v>1095</v>
      </c>
      <c r="F9" s="25">
        <f t="shared" si="1"/>
        <v>8.76</v>
      </c>
      <c r="G9" s="30">
        <f t="shared" si="2"/>
        <v>3.2412</v>
      </c>
    </row>
    <row r="10" spans="1:7" ht="25.5" thickBot="1" thickTop="1">
      <c r="A10" s="12" t="s">
        <v>33</v>
      </c>
      <c r="B10" s="13">
        <v>2</v>
      </c>
      <c r="C10" s="13">
        <v>60</v>
      </c>
      <c r="D10" s="13">
        <v>3</v>
      </c>
      <c r="E10" s="29">
        <f t="shared" si="0"/>
        <v>1095</v>
      </c>
      <c r="F10" s="25">
        <f t="shared" si="1"/>
        <v>131.4</v>
      </c>
      <c r="G10" s="30">
        <f t="shared" si="2"/>
        <v>48.618</v>
      </c>
    </row>
    <row r="11" spans="1:9" ht="25.5" thickBot="1" thickTop="1">
      <c r="A11" s="12" t="s">
        <v>13</v>
      </c>
      <c r="B11" s="13"/>
      <c r="C11" s="13"/>
      <c r="D11" s="13"/>
      <c r="E11" s="29">
        <f t="shared" si="0"/>
        <v>0</v>
      </c>
      <c r="F11" s="25">
        <f t="shared" si="1"/>
        <v>0</v>
      </c>
      <c r="G11" s="30">
        <f t="shared" si="2"/>
        <v>0</v>
      </c>
      <c r="I11" s="37"/>
    </row>
    <row r="12" spans="1:7" ht="25.5" thickBot="1" thickTop="1">
      <c r="A12" s="12" t="s">
        <v>14</v>
      </c>
      <c r="B12" s="13"/>
      <c r="C12" s="13"/>
      <c r="D12" s="13"/>
      <c r="E12" s="29">
        <f t="shared" si="0"/>
        <v>0</v>
      </c>
      <c r="F12" s="25">
        <f t="shared" si="1"/>
        <v>0</v>
      </c>
      <c r="G12" s="30">
        <f t="shared" si="2"/>
        <v>0</v>
      </c>
    </row>
    <row r="13" spans="1:7" ht="25.5" thickBot="1" thickTop="1">
      <c r="A13" s="12" t="s">
        <v>15</v>
      </c>
      <c r="B13" s="13"/>
      <c r="C13" s="13"/>
      <c r="D13" s="13"/>
      <c r="E13" s="29">
        <f t="shared" si="0"/>
        <v>0</v>
      </c>
      <c r="F13" s="25">
        <f t="shared" si="1"/>
        <v>0</v>
      </c>
      <c r="G13" s="30">
        <f t="shared" si="2"/>
        <v>0</v>
      </c>
    </row>
    <row r="14" spans="1:7" ht="25.5" thickBot="1" thickTop="1">
      <c r="A14" s="12" t="s">
        <v>29</v>
      </c>
      <c r="B14" s="13"/>
      <c r="C14" s="13"/>
      <c r="D14" s="13"/>
      <c r="E14" s="29">
        <f t="shared" si="0"/>
        <v>0</v>
      </c>
      <c r="F14" s="25">
        <f t="shared" si="1"/>
        <v>0</v>
      </c>
      <c r="G14" s="30">
        <f t="shared" si="2"/>
        <v>0</v>
      </c>
    </row>
    <row r="15" spans="1:7" ht="25.5" thickBot="1" thickTop="1">
      <c r="A15" s="12" t="s">
        <v>30</v>
      </c>
      <c r="B15" s="13"/>
      <c r="C15" s="13"/>
      <c r="D15" s="13"/>
      <c r="E15" s="29">
        <f t="shared" si="0"/>
        <v>0</v>
      </c>
      <c r="F15" s="25">
        <f t="shared" si="1"/>
        <v>0</v>
      </c>
      <c r="G15" s="30">
        <f t="shared" si="2"/>
        <v>0</v>
      </c>
    </row>
    <row r="16" spans="1:7" ht="25.5" thickBot="1" thickTop="1">
      <c r="A16" s="12" t="s">
        <v>31</v>
      </c>
      <c r="B16" s="13"/>
      <c r="C16" s="13"/>
      <c r="D16" s="13"/>
      <c r="E16" s="29">
        <f t="shared" si="0"/>
        <v>0</v>
      </c>
      <c r="F16" s="25">
        <f t="shared" si="1"/>
        <v>0</v>
      </c>
      <c r="G16" s="30">
        <f t="shared" si="2"/>
        <v>0</v>
      </c>
    </row>
    <row r="17" spans="1:7" ht="21" thickBot="1" thickTop="1">
      <c r="A17" s="14"/>
      <c r="B17" s="14"/>
      <c r="C17" s="14"/>
      <c r="D17" s="14"/>
      <c r="E17" s="24"/>
      <c r="F17" s="25">
        <f>SUM(F5:F16)</f>
        <v>424.86</v>
      </c>
      <c r="G17" s="32">
        <f>SUM(G5:G16)</f>
        <v>157.19819999999999</v>
      </c>
    </row>
    <row r="18" spans="1:7" ht="21" thickTop="1">
      <c r="A18" s="19" t="s">
        <v>34</v>
      </c>
      <c r="B18" s="14"/>
      <c r="C18" s="14"/>
      <c r="D18" s="14"/>
      <c r="E18" s="24"/>
      <c r="F18" s="26" t="s">
        <v>27</v>
      </c>
      <c r="G18" s="27">
        <f>G17/12</f>
        <v>13.099849999999998</v>
      </c>
    </row>
    <row r="19" ht="12" customHeight="1"/>
    <row r="20" spans="1:7" ht="14.25">
      <c r="A20" s="45" t="s">
        <v>28</v>
      </c>
      <c r="B20" s="45"/>
      <c r="C20" s="45"/>
      <c r="D20" s="45"/>
      <c r="E20" s="45"/>
      <c r="F20" s="45"/>
      <c r="G20" s="45"/>
    </row>
    <row r="21" spans="1:7" ht="14.25">
      <c r="A21" s="45"/>
      <c r="B21" s="45"/>
      <c r="C21" s="45"/>
      <c r="D21" s="45"/>
      <c r="E21" s="45"/>
      <c r="F21" s="45"/>
      <c r="G21" s="45"/>
    </row>
  </sheetData>
  <sheetProtection formatCells="0" deleteColumns="0" deleteRows="0"/>
  <mergeCells count="1">
    <mergeCell ref="A20:G21"/>
  </mergeCells>
  <printOptions/>
  <pageMargins left="0.25" right="0.25" top="0.75" bottom="0.75" header="0.3" footer="0.3"/>
  <pageSetup horizontalDpi="600" verticalDpi="600" orientation="landscape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2">
      <selection activeCell="I11" sqref="I11"/>
    </sheetView>
  </sheetViews>
  <sheetFormatPr defaultColWidth="37.00390625" defaultRowHeight="15"/>
  <cols>
    <col min="1" max="1" width="37.00390625" style="0" customWidth="1"/>
    <col min="2" max="2" width="9.8515625" style="0" customWidth="1"/>
    <col min="3" max="3" width="18.140625" style="0" customWidth="1"/>
    <col min="4" max="4" width="15.7109375" style="0" customWidth="1"/>
    <col min="5" max="5" width="14.421875" style="0" customWidth="1"/>
    <col min="6" max="6" width="17.8515625" style="0" customWidth="1"/>
    <col min="7" max="7" width="17.140625" style="0" customWidth="1"/>
  </cols>
  <sheetData>
    <row r="1" spans="1:7" ht="17.25" hidden="1">
      <c r="A1" s="9" t="s">
        <v>19</v>
      </c>
      <c r="B1" s="9" t="s">
        <v>20</v>
      </c>
      <c r="C1" s="9" t="s">
        <v>21</v>
      </c>
      <c r="D1" s="9" t="s">
        <v>22</v>
      </c>
      <c r="E1" s="9" t="s">
        <v>23</v>
      </c>
      <c r="F1" s="10" t="s">
        <v>24</v>
      </c>
      <c r="G1" s="11" t="s">
        <v>25</v>
      </c>
    </row>
    <row r="2" spans="1:7" ht="37.5">
      <c r="A2" s="20"/>
      <c r="B2" s="20"/>
      <c r="C2" s="38" t="s">
        <v>16</v>
      </c>
      <c r="D2" s="21"/>
      <c r="E2" s="20"/>
      <c r="F2" s="22"/>
      <c r="G2" s="23"/>
    </row>
    <row r="3" spans="1:7" s="43" customFormat="1" ht="17.25">
      <c r="A3" s="19"/>
      <c r="B3" s="39" t="s">
        <v>17</v>
      </c>
      <c r="C3" s="39" t="s">
        <v>5</v>
      </c>
      <c r="D3" s="39" t="s">
        <v>1</v>
      </c>
      <c r="E3" s="40" t="s">
        <v>2</v>
      </c>
      <c r="F3" s="41" t="s">
        <v>3</v>
      </c>
      <c r="G3" s="42" t="s">
        <v>4</v>
      </c>
    </row>
    <row r="4" spans="1:7" ht="36" customHeight="1" thickBot="1">
      <c r="A4" s="15" t="s">
        <v>0</v>
      </c>
      <c r="B4" s="28"/>
      <c r="C4" s="28" t="s">
        <v>6</v>
      </c>
      <c r="D4" s="28" t="s">
        <v>7</v>
      </c>
      <c r="E4" s="16" t="s">
        <v>7</v>
      </c>
      <c r="F4" s="17" t="s">
        <v>8</v>
      </c>
      <c r="G4" s="18" t="s">
        <v>18</v>
      </c>
    </row>
    <row r="5" spans="1:7" ht="18.75" customHeight="1" thickBot="1" thickTop="1">
      <c r="A5" s="44" t="s">
        <v>10</v>
      </c>
      <c r="B5" s="13">
        <v>1</v>
      </c>
      <c r="C5" s="13">
        <v>1200</v>
      </c>
      <c r="D5" s="13">
        <v>0.03</v>
      </c>
      <c r="E5" s="29">
        <f aca="true" t="shared" si="0" ref="E5:E16">D5*365</f>
        <v>10.95</v>
      </c>
      <c r="F5" s="25">
        <f aca="true" t="shared" si="1" ref="F5:F16">B5*C5*E5/1000</f>
        <v>13.14</v>
      </c>
      <c r="G5" s="30">
        <f>F5*0.37</f>
        <v>4.861800000000001</v>
      </c>
    </row>
    <row r="6" spans="1:7" ht="20.25" customHeight="1" thickBot="1" thickTop="1">
      <c r="A6" s="44" t="s">
        <v>9</v>
      </c>
      <c r="B6" s="13">
        <v>1</v>
      </c>
      <c r="C6" s="13">
        <v>2000</v>
      </c>
      <c r="D6" s="13">
        <v>0.16</v>
      </c>
      <c r="E6" s="29">
        <f t="shared" si="0"/>
        <v>58.4</v>
      </c>
      <c r="F6" s="25">
        <f t="shared" si="1"/>
        <v>116.8</v>
      </c>
      <c r="G6" s="30">
        <f>F6*0.37</f>
        <v>43.216</v>
      </c>
    </row>
    <row r="7" spans="1:7" ht="18" customHeight="1" thickBot="1" thickTop="1">
      <c r="A7" s="44" t="s">
        <v>26</v>
      </c>
      <c r="B7" s="13">
        <v>1</v>
      </c>
      <c r="C7" s="13">
        <v>5</v>
      </c>
      <c r="D7" s="13">
        <v>2</v>
      </c>
      <c r="E7" s="29">
        <f t="shared" si="0"/>
        <v>730</v>
      </c>
      <c r="F7" s="25">
        <f t="shared" si="1"/>
        <v>3.65</v>
      </c>
      <c r="G7" s="30">
        <f aca="true" t="shared" si="2" ref="G7:G16">F7*0.37</f>
        <v>1.3505</v>
      </c>
    </row>
    <row r="8" spans="1:7" ht="19.5" customHeight="1" thickBot="1" thickTop="1">
      <c r="A8" s="44" t="s">
        <v>32</v>
      </c>
      <c r="B8" s="13">
        <v>3</v>
      </c>
      <c r="C8" s="13">
        <v>54</v>
      </c>
      <c r="D8" s="13">
        <v>6</v>
      </c>
      <c r="E8" s="29">
        <f t="shared" si="0"/>
        <v>2190</v>
      </c>
      <c r="F8" s="25">
        <f t="shared" si="1"/>
        <v>354.78</v>
      </c>
      <c r="G8" s="30">
        <f t="shared" si="2"/>
        <v>131.2686</v>
      </c>
    </row>
    <row r="9" spans="1:7" ht="18.75" customHeight="1" thickBot="1" thickTop="1">
      <c r="A9" s="44" t="s">
        <v>11</v>
      </c>
      <c r="B9" s="13">
        <v>6</v>
      </c>
      <c r="C9" s="13">
        <v>5</v>
      </c>
      <c r="D9" s="13">
        <v>6</v>
      </c>
      <c r="E9" s="29">
        <f t="shared" si="0"/>
        <v>2190</v>
      </c>
      <c r="F9" s="25">
        <f t="shared" si="1"/>
        <v>65.7</v>
      </c>
      <c r="G9" s="30">
        <f t="shared" si="2"/>
        <v>24.309</v>
      </c>
    </row>
    <row r="10" spans="1:7" ht="19.5" customHeight="1" thickBot="1" thickTop="1">
      <c r="A10" s="44" t="s">
        <v>12</v>
      </c>
      <c r="B10" s="13">
        <v>1</v>
      </c>
      <c r="C10" s="13">
        <v>80</v>
      </c>
      <c r="D10" s="13">
        <v>2</v>
      </c>
      <c r="E10" s="29">
        <f t="shared" si="0"/>
        <v>730</v>
      </c>
      <c r="F10" s="25">
        <f t="shared" si="1"/>
        <v>58.4</v>
      </c>
      <c r="G10" s="30">
        <f t="shared" si="2"/>
        <v>21.608</v>
      </c>
    </row>
    <row r="11" spans="1:7" ht="21.75" customHeight="1" thickBot="1" thickTop="1">
      <c r="A11" s="44" t="s">
        <v>13</v>
      </c>
      <c r="B11" s="13">
        <v>1</v>
      </c>
      <c r="C11" s="13">
        <v>17</v>
      </c>
      <c r="D11" s="13">
        <v>24</v>
      </c>
      <c r="E11" s="29">
        <f t="shared" si="0"/>
        <v>8760</v>
      </c>
      <c r="F11" s="25">
        <f t="shared" si="1"/>
        <v>148.92</v>
      </c>
      <c r="G11" s="30">
        <f t="shared" si="2"/>
        <v>55.10039999999999</v>
      </c>
    </row>
    <row r="12" spans="1:7" ht="20.25" customHeight="1" thickBot="1" thickTop="1">
      <c r="A12" s="44" t="s">
        <v>14</v>
      </c>
      <c r="B12" s="13">
        <v>1</v>
      </c>
      <c r="C12" s="13">
        <v>500</v>
      </c>
      <c r="D12" s="13">
        <v>0.5</v>
      </c>
      <c r="E12" s="29">
        <f t="shared" si="0"/>
        <v>182.5</v>
      </c>
      <c r="F12" s="25">
        <f t="shared" si="1"/>
        <v>91.25</v>
      </c>
      <c r="G12" s="30">
        <f t="shared" si="2"/>
        <v>33.7625</v>
      </c>
    </row>
    <row r="13" spans="1:7" ht="18" customHeight="1" thickBot="1" thickTop="1">
      <c r="A13" s="44" t="s">
        <v>15</v>
      </c>
      <c r="B13" s="13">
        <v>1</v>
      </c>
      <c r="C13" s="13">
        <v>1500</v>
      </c>
      <c r="D13" s="13">
        <v>0.5</v>
      </c>
      <c r="E13" s="29">
        <f t="shared" si="0"/>
        <v>182.5</v>
      </c>
      <c r="F13" s="25">
        <f t="shared" si="1"/>
        <v>273.75</v>
      </c>
      <c r="G13" s="30">
        <f t="shared" si="2"/>
        <v>101.2875</v>
      </c>
    </row>
    <row r="14" spans="1:7" ht="19.5" customHeight="1" thickBot="1" thickTop="1">
      <c r="A14" s="44" t="s">
        <v>29</v>
      </c>
      <c r="B14" s="13">
        <v>1</v>
      </c>
      <c r="C14" s="13">
        <v>3</v>
      </c>
      <c r="D14" s="13">
        <v>2</v>
      </c>
      <c r="E14" s="29">
        <f t="shared" si="0"/>
        <v>730</v>
      </c>
      <c r="F14" s="25">
        <f t="shared" si="1"/>
        <v>2.19</v>
      </c>
      <c r="G14" s="30">
        <f t="shared" si="2"/>
        <v>0.8103</v>
      </c>
    </row>
    <row r="15" spans="1:7" ht="19.5" customHeight="1" thickBot="1" thickTop="1">
      <c r="A15" s="44" t="s">
        <v>30</v>
      </c>
      <c r="B15" s="13">
        <v>1</v>
      </c>
      <c r="C15" s="13">
        <v>30</v>
      </c>
      <c r="D15" s="13">
        <v>3</v>
      </c>
      <c r="E15" s="29">
        <f t="shared" si="0"/>
        <v>1095</v>
      </c>
      <c r="F15" s="25">
        <f t="shared" si="1"/>
        <v>32.85</v>
      </c>
      <c r="G15" s="30">
        <f t="shared" si="2"/>
        <v>12.1545</v>
      </c>
    </row>
    <row r="16" spans="1:7" ht="17.25" customHeight="1" thickBot="1" thickTop="1">
      <c r="A16" s="44" t="s">
        <v>31</v>
      </c>
      <c r="B16" s="13">
        <v>1</v>
      </c>
      <c r="C16" s="13">
        <v>33000</v>
      </c>
      <c r="D16" s="13">
        <v>0.183</v>
      </c>
      <c r="E16" s="29">
        <f t="shared" si="0"/>
        <v>66.795</v>
      </c>
      <c r="F16" s="25">
        <f t="shared" si="1"/>
        <v>2204.235</v>
      </c>
      <c r="G16" s="30">
        <f t="shared" si="2"/>
        <v>815.56695</v>
      </c>
    </row>
    <row r="17" spans="1:7" ht="21" thickBot="1" thickTop="1">
      <c r="A17" s="14"/>
      <c r="B17" s="14"/>
      <c r="C17" s="14"/>
      <c r="D17" s="14"/>
      <c r="E17" s="24"/>
      <c r="F17" s="25">
        <f>SUM(F5:F16)</f>
        <v>3365.665</v>
      </c>
      <c r="G17" s="32">
        <f>SUM(G5:G16)</f>
        <v>1245.29605</v>
      </c>
    </row>
    <row r="18" spans="1:7" ht="21" thickTop="1">
      <c r="A18" s="19" t="s">
        <v>34</v>
      </c>
      <c r="B18" s="14"/>
      <c r="C18" s="14"/>
      <c r="D18" s="14"/>
      <c r="E18" s="24"/>
      <c r="F18" s="26" t="s">
        <v>27</v>
      </c>
      <c r="G18" s="27">
        <f>G17/12</f>
        <v>103.77467083333333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Anette Keuchel</cp:lastModifiedBy>
  <cp:lastPrinted>2021-02-01T12:01:12Z</cp:lastPrinted>
  <dcterms:created xsi:type="dcterms:W3CDTF">2011-10-12T06:34:57Z</dcterms:created>
  <dcterms:modified xsi:type="dcterms:W3CDTF">2022-11-24T10:56:27Z</dcterms:modified>
  <cp:category/>
  <cp:version/>
  <cp:contentType/>
  <cp:contentStatus/>
</cp:coreProperties>
</file>